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Pattenaude\OneDrive - 75f\Desktop\"/>
    </mc:Choice>
  </mc:AlternateContent>
  <xr:revisionPtr revIDLastSave="0" documentId="8_{FF24C512-5D45-4C1D-9D9B-F237C26D31AD}" xr6:coauthVersionLast="47" xr6:coauthVersionMax="47" xr10:uidLastSave="{00000000-0000-0000-0000-000000000000}"/>
  <bookViews>
    <workbookView xWindow="-13680" yWindow="-16320" windowWidth="29040" windowHeight="15720" xr2:uid="{D8CBED6C-D60D-42C5-917B-3B49DC7DCF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7" i="1"/>
  <c r="J17" i="1" s="1"/>
  <c r="N17" i="1" s="1"/>
  <c r="N18" i="1" s="1"/>
  <c r="N19" i="1" s="1"/>
  <c r="J10" i="1"/>
  <c r="H9" i="1"/>
  <c r="F9" i="1"/>
  <c r="G9" i="1" s="1"/>
  <c r="I9" i="1" l="1"/>
  <c r="J9" i="1" s="1"/>
  <c r="N9" i="1" s="1"/>
  <c r="N10" i="1" s="1"/>
  <c r="N11" i="1" s="1"/>
  <c r="N12" i="1" s="1"/>
  <c r="D12" i="1" s="1"/>
  <c r="N20" i="1"/>
  <c r="D20" i="1" s="1"/>
</calcChain>
</file>

<file path=xl/sharedStrings.xml><?xml version="1.0" encoding="utf-8"?>
<sst xmlns="http://schemas.openxmlformats.org/spreadsheetml/2006/main" count="24" uniqueCount="15">
  <si>
    <t>Area of Duct</t>
  </si>
  <si>
    <t>Pressure in "wc</t>
  </si>
  <si>
    <t>Area of duct * 4005</t>
  </si>
  <si>
    <t>Divided by Flow</t>
  </si>
  <si>
    <t>Squared</t>
  </si>
  <si>
    <t>x Pressure</t>
  </si>
  <si>
    <t>K Factor</t>
  </si>
  <si>
    <t>Airflow in CFM</t>
  </si>
  <si>
    <t>Damper Size in Inches</t>
  </si>
  <si>
    <t>Round Duct</t>
  </si>
  <si>
    <t>Square/Rectangle Duct</t>
  </si>
  <si>
    <t>Damper Width in Inches</t>
  </si>
  <si>
    <t>Damper Height in Inches</t>
  </si>
  <si>
    <t>K Factor Calculator</t>
  </si>
  <si>
    <t>Pressure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</si>
</sst>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 tint="0.34998626667073579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1"/>
  </cellXfs>
  <cellStyles count="2">
    <cellStyle name="Heading1" xfId="1" xr:uid="{CBA2E9CB-E127-4EF5-A4B5-8B352EF3B08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105508</xdr:colOff>
      <xdr:row>0</xdr:row>
      <xdr:rowOff>111369</xdr:rowOff>
    </xdr:from>
    <xdr:to>
      <xdr:col>2</xdr:col>
      <xdr:colOff>1062033</xdr:colOff>
      <xdr:row>3</xdr:row>
      <xdr:rowOff>145366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1A0AA7-C3CE-41C8-A0B5-CB71FF5F0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08" y="111369"/>
          <a:ext cx="1308217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011B-C05B-4D5B-B9A5-819E6DD3724B}">
  <dimension ref="B6:N20"/>
  <sheetViews>
    <sheetView tabSelected="1" zoomScale="130" zoomScaleNormal="130" workbookViewId="0">
      <selection activeCell="C19" sqref="C19"/>
    </sheetView>
  </sheetViews>
  <sheetFormatPr defaultRowHeight="14.4" x14ac:dyDescent="0.3"/>
  <cols>
    <col min="1" max="2" width="2.5546875" customWidth="1"/>
    <col min="3" max="3" width="20.5546875" customWidth="1"/>
    <col min="4" max="4" width="8.5546875" customWidth="1"/>
    <col min="5" max="8" width="8.88671875" hidden="1" customWidth="1"/>
    <col min="9" max="9" width="14.109375" hidden="1" customWidth="1"/>
    <col min="10" max="10" width="8.88671875" hidden="1" customWidth="1"/>
    <col min="11" max="11" width="20.88671875" hidden="1" customWidth="1"/>
    <col min="12" max="12" width="8.88671875" hidden="1" customWidth="1"/>
    <col min="13" max="14" width="0" hidden="1" customWidth="1"/>
  </cols>
  <sheetData>
    <row r="6" spans="2:14" ht="18" x14ac:dyDescent="0.35">
      <c r="B6" s="4" t="s">
        <v>13</v>
      </c>
    </row>
    <row r="8" spans="2:14" x14ac:dyDescent="0.3">
      <c r="C8" s="1" t="s">
        <v>9</v>
      </c>
    </row>
    <row r="9" spans="2:14" x14ac:dyDescent="0.3">
      <c r="C9" t="s">
        <v>7</v>
      </c>
      <c r="D9">
        <v>800</v>
      </c>
      <c r="F9">
        <f>SUM(D10/2)</f>
        <v>8</v>
      </c>
      <c r="G9">
        <f>SUM(F9^2)</f>
        <v>64</v>
      </c>
      <c r="H9">
        <f>SUM(PI())</f>
        <v>3.1415926535897931</v>
      </c>
      <c r="I9">
        <f>SUM(H9*G9)</f>
        <v>201.06192982974676</v>
      </c>
      <c r="J9">
        <f>SUM(I9/144)</f>
        <v>1.3962634015954636</v>
      </c>
      <c r="K9" t="s">
        <v>0</v>
      </c>
      <c r="M9" t="s">
        <v>2</v>
      </c>
      <c r="N9">
        <f>SUM(J9*4005)</f>
        <v>5592.0349233898314</v>
      </c>
    </row>
    <row r="10" spans="2:14" x14ac:dyDescent="0.3">
      <c r="C10" t="s">
        <v>8</v>
      </c>
      <c r="D10">
        <v>16</v>
      </c>
      <c r="J10">
        <f>SUM(D11/248.48)</f>
        <v>4.4269156471345786E-2</v>
      </c>
      <c r="K10" t="s">
        <v>1</v>
      </c>
      <c r="M10" t="s">
        <v>3</v>
      </c>
      <c r="N10">
        <f>SUM(N9/D9)</f>
        <v>6.9900436542372892</v>
      </c>
    </row>
    <row r="11" spans="2:14" x14ac:dyDescent="0.3">
      <c r="C11" t="s">
        <v>14</v>
      </c>
      <c r="D11">
        <v>11</v>
      </c>
      <c r="M11" t="s">
        <v>4</v>
      </c>
      <c r="N11">
        <f>SUM(N10^2)</f>
        <v>48.860710288142997</v>
      </c>
    </row>
    <row r="12" spans="2:14" x14ac:dyDescent="0.3">
      <c r="C12" s="2" t="s">
        <v>6</v>
      </c>
      <c r="D12" s="3">
        <f>N12</f>
        <v>2.1630224290468973</v>
      </c>
      <c r="M12" t="s">
        <v>5</v>
      </c>
      <c r="N12">
        <f>SUM(J10*N11)</f>
        <v>2.1630224290468973</v>
      </c>
    </row>
    <row r="15" spans="2:14" x14ac:dyDescent="0.3">
      <c r="C15" s="1" t="s">
        <v>10</v>
      </c>
    </row>
    <row r="16" spans="2:14" x14ac:dyDescent="0.3">
      <c r="C16" t="s">
        <v>7</v>
      </c>
      <c r="D16">
        <v>2200</v>
      </c>
    </row>
    <row r="17" spans="3:14" x14ac:dyDescent="0.3">
      <c r="C17" t="s">
        <v>11</v>
      </c>
      <c r="D17">
        <v>24</v>
      </c>
      <c r="I17">
        <f>SUM(D17*D18)</f>
        <v>384</v>
      </c>
      <c r="J17">
        <f>SUM(I17/144)</f>
        <v>2.6666666666666665</v>
      </c>
      <c r="K17" t="s">
        <v>0</v>
      </c>
      <c r="M17" t="s">
        <v>2</v>
      </c>
      <c r="N17">
        <f>SUM(J17*4005)</f>
        <v>10680</v>
      </c>
    </row>
    <row r="18" spans="3:14" x14ac:dyDescent="0.3">
      <c r="C18" t="s">
        <v>12</v>
      </c>
      <c r="D18">
        <v>16</v>
      </c>
      <c r="J18">
        <f>SUM(D19/248.84)</f>
        <v>0.10046616299630284</v>
      </c>
      <c r="K18" t="s">
        <v>1</v>
      </c>
      <c r="M18" t="s">
        <v>3</v>
      </c>
      <c r="N18">
        <f>SUM(N17/D16)</f>
        <v>4.8545454545454545</v>
      </c>
    </row>
    <row r="19" spans="3:14" x14ac:dyDescent="0.3">
      <c r="C19" t="s">
        <v>14</v>
      </c>
      <c r="D19">
        <v>25</v>
      </c>
      <c r="M19" t="s">
        <v>4</v>
      </c>
      <c r="N19">
        <f>SUM(N18^2)</f>
        <v>23.566611570247932</v>
      </c>
    </row>
    <row r="20" spans="3:14" x14ac:dyDescent="0.3">
      <c r="C20" s="2" t="s">
        <v>6</v>
      </c>
      <c r="D20" s="3">
        <f>N20</f>
        <v>2.3676470392870854</v>
      </c>
      <c r="M20" t="s">
        <v>5</v>
      </c>
      <c r="N20">
        <f>SUM(N19*J18)</f>
        <v>2.3676470392870854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1467cf-5ebe-4bb5-9715-97babb65f5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AAE3C31C8DB84FA505D5AECE32CC5A" ma:contentTypeVersion="16" ma:contentTypeDescription="Create a new document." ma:contentTypeScope="" ma:versionID="c6a6c2698c83628c80dc25597fc08d92">
  <xsd:schema xmlns:xsd="http://www.w3.org/2001/XMLSchema" xmlns:xs="http://www.w3.org/2001/XMLSchema" xmlns:p="http://schemas.microsoft.com/office/2006/metadata/properties" xmlns:ns3="e4d57f1b-4b67-4888-b8d8-6e4331acc0b6" xmlns:ns4="fe1467cf-5ebe-4bb5-9715-97babb65f568" targetNamespace="http://schemas.microsoft.com/office/2006/metadata/properties" ma:root="true" ma:fieldsID="691267141e1d5af6462e3ad8a3edf9b4" ns3:_="" ns4:_="">
    <xsd:import namespace="e4d57f1b-4b67-4888-b8d8-6e4331acc0b6"/>
    <xsd:import namespace="fe1467cf-5ebe-4bb5-9715-97babb65f5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d57f1b-4b67-4888-b8d8-6e4331acc0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67cf-5ebe-4bb5-9715-97babb65f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00DDA6-32F6-4DAF-B3A7-94EA1CC05E5F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fe1467cf-5ebe-4bb5-9715-97babb65f568"/>
    <ds:schemaRef ds:uri="e4d57f1b-4b67-4888-b8d8-6e4331acc0b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858496-9827-43C8-9521-766E18E76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d57f1b-4b67-4888-b8d8-6e4331acc0b6"/>
    <ds:schemaRef ds:uri="fe1467cf-5ebe-4bb5-9715-97babb65f5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7BF699-5BF6-4D3E-A38F-7DA7F296B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Pattenaude</dc:creator>
  <cp:lastModifiedBy>Joe Pattenaude</cp:lastModifiedBy>
  <dcterms:created xsi:type="dcterms:W3CDTF">2023-05-17T15:51:02Z</dcterms:created>
  <dcterms:modified xsi:type="dcterms:W3CDTF">2023-07-07T19:30:05Z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0x010100E0AAE3C31C8DB84FA505D5AECE32CC5A</vt:lpwstr>
  </property>
</Properties>
</file>